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34075b5601362f19/文档/工作/招生工作/2024/计划编制/"/>
    </mc:Choice>
  </mc:AlternateContent>
  <xr:revisionPtr revIDLastSave="26" documentId="11_FEDBFB0B62570182F3FDC3F45304F8226AB53F68" xr6:coauthVersionLast="47" xr6:coauthVersionMax="47" xr10:uidLastSave="{7BCE3323-0424-48C0-A223-822A22C51FC8}"/>
  <bookViews>
    <workbookView xWindow="-120" yWindow="-120" windowWidth="29040" windowHeight="15720" xr2:uid="{00000000-000D-0000-FFFF-FFFF00000000}"/>
  </bookViews>
  <sheets>
    <sheet name="2024年招生计划" sheetId="1" r:id="rId1"/>
  </sheets>
  <definedNames>
    <definedName name="_xlnm._FilterDatabase" localSheetId="0" hidden="1">'2024年招生计划'!$A$5:$AD$60</definedName>
    <definedName name="_xlnm.Print_Titles" localSheetId="0">'2024年招生计划'!$1:$4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0" i="1" l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E60" i="1"/>
  <c r="D59" i="1"/>
  <c r="D58" i="1"/>
  <c r="D57" i="1"/>
  <c r="D56" i="1"/>
  <c r="D55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60" i="1" s="1"/>
</calcChain>
</file>

<file path=xl/sharedStrings.xml><?xml version="1.0" encoding="utf-8"?>
<sst xmlns="http://schemas.openxmlformats.org/spreadsheetml/2006/main" count="139" uniqueCount="105">
  <si>
    <t>济 南 职 业 学 院 2024 年 分 省 分 专 业 招 生 计 划 一 览 表</t>
  </si>
  <si>
    <t>二级系部</t>
  </si>
  <si>
    <t>国标专业代码</t>
  </si>
  <si>
    <t>专业名称</t>
  </si>
  <si>
    <t>专业计划合计</t>
  </si>
  <si>
    <t>山东3430</t>
  </si>
  <si>
    <t>河北30</t>
  </si>
  <si>
    <t>山西40</t>
  </si>
  <si>
    <t>辽宁20</t>
  </si>
  <si>
    <t>安徽80</t>
  </si>
  <si>
    <t>河南20</t>
  </si>
  <si>
    <t>甘肃60</t>
  </si>
  <si>
    <t>青海20</t>
  </si>
  <si>
    <t>学费     （元/年）</t>
  </si>
  <si>
    <t>夏季高考</t>
  </si>
  <si>
    <t>春季高考</t>
  </si>
  <si>
    <t>历史类</t>
  </si>
  <si>
    <t>物理类</t>
  </si>
  <si>
    <t>文史</t>
  </si>
  <si>
    <t>理工</t>
  </si>
  <si>
    <t>计划数</t>
  </si>
  <si>
    <t>专业类别</t>
  </si>
  <si>
    <t>智能制造系</t>
  </si>
  <si>
    <t>机械设计与制造</t>
  </si>
  <si>
    <t>机械制造</t>
  </si>
  <si>
    <t>电梯工程技术</t>
  </si>
  <si>
    <t>机电技术</t>
  </si>
  <si>
    <t>机电一体化技术</t>
  </si>
  <si>
    <t>工业机器人技术</t>
  </si>
  <si>
    <t>电气自动化技术</t>
  </si>
  <si>
    <t>电气技术</t>
  </si>
  <si>
    <t>工业互联网应用</t>
  </si>
  <si>
    <t>飞机机电设备维修</t>
  </si>
  <si>
    <t>通用航空器维修</t>
  </si>
  <si>
    <t>中德技术系</t>
  </si>
  <si>
    <t>数控技术</t>
  </si>
  <si>
    <t>工业过程自动化技术</t>
  </si>
  <si>
    <t>汽车工程系</t>
  </si>
  <si>
    <t>汽车制造与试验技术</t>
  </si>
  <si>
    <t>车辆维修</t>
  </si>
  <si>
    <t>460702</t>
  </si>
  <si>
    <t>新能源汽车技术</t>
  </si>
  <si>
    <t>智能网联汽车技术</t>
  </si>
  <si>
    <t>500210</t>
  </si>
  <si>
    <t>汽车技术服务与营销</t>
  </si>
  <si>
    <t>电子工程系</t>
  </si>
  <si>
    <t>电子信息工程技术</t>
  </si>
  <si>
    <t>电子技术</t>
  </si>
  <si>
    <t>应用电子技术</t>
  </si>
  <si>
    <t>智能产品开发与应用</t>
  </si>
  <si>
    <t>集成电路技术</t>
  </si>
  <si>
    <t>计算机系</t>
  </si>
  <si>
    <t>计算机网络技术</t>
  </si>
  <si>
    <t>网络技术</t>
  </si>
  <si>
    <t>软件技术</t>
  </si>
  <si>
    <t>大数据技术</t>
  </si>
  <si>
    <t>510205H</t>
  </si>
  <si>
    <t>大数据技术（中外合作办学）</t>
  </si>
  <si>
    <t>云计算技术应用</t>
  </si>
  <si>
    <t>虚拟现实技术应用</t>
  </si>
  <si>
    <t>数字媒体</t>
  </si>
  <si>
    <t>人工智能技术应用</t>
  </si>
  <si>
    <t>财经商贸系</t>
  </si>
  <si>
    <t>金融服务与管理</t>
  </si>
  <si>
    <t>财税</t>
  </si>
  <si>
    <t>大数据与财务管理</t>
  </si>
  <si>
    <t>大数据与会计</t>
  </si>
  <si>
    <t>530302H</t>
  </si>
  <si>
    <t>大数据与会计（中外合作办学）</t>
  </si>
  <si>
    <t>网络营销与直播电商</t>
  </si>
  <si>
    <t>电子商务</t>
  </si>
  <si>
    <t>现代物流管理</t>
  </si>
  <si>
    <t>物流管理</t>
  </si>
  <si>
    <t>供应链运营</t>
  </si>
  <si>
    <t>中小企业创业与经营</t>
  </si>
  <si>
    <t>市场营销</t>
  </si>
  <si>
    <t>旅游管理系</t>
  </si>
  <si>
    <t>旅游管理</t>
  </si>
  <si>
    <t>酒店管理与数字化运营</t>
  </si>
  <si>
    <t>酒店管理</t>
  </si>
  <si>
    <t>会展策划与管理</t>
  </si>
  <si>
    <t>学前教育系</t>
  </si>
  <si>
    <t>570102K</t>
  </si>
  <si>
    <t>学前教育（师范类）</t>
  </si>
  <si>
    <t>学前教育</t>
  </si>
  <si>
    <t>570102KH</t>
  </si>
  <si>
    <t>学前教育（中外合作办学）（师范类）</t>
  </si>
  <si>
    <t xml:space="preserve">婴幼儿托育服务与管理   </t>
  </si>
  <si>
    <t>早期教育</t>
  </si>
  <si>
    <t>文化传播与艺术管理系</t>
  </si>
  <si>
    <t>艺术设计(艺术类）</t>
  </si>
  <si>
    <t>数字媒体艺术设计(艺术类）</t>
  </si>
  <si>
    <t>环境艺术设计(艺术类）</t>
  </si>
  <si>
    <t>文化创意与策划</t>
  </si>
  <si>
    <t>高职院校专项计划</t>
  </si>
  <si>
    <t>合  计</t>
  </si>
  <si>
    <t>说明：此计划为拟招生计划，最终以省教育厅公布为准。</t>
  </si>
  <si>
    <t>机电一体化技术
（高职3+2贯通培养，衔接聊城大学机械电子工程专业）</t>
    <phoneticPr fontId="4" type="noConversion"/>
  </si>
  <si>
    <t>无人机应用技术</t>
    <phoneticPr fontId="4" type="noConversion"/>
  </si>
  <si>
    <t>应用电子技术
（高职3+2贯通培养，衔接山东女子学院人工智能专业）</t>
    <phoneticPr fontId="4" type="noConversion"/>
  </si>
  <si>
    <t>大数据技术
（高职3+2贯通培养，衔接山东青年政治学院数据科学与大数据技术专业）</t>
    <phoneticPr fontId="4" type="noConversion"/>
  </si>
  <si>
    <t>云计算技术应用
（高职3+2贯通培养，衔接山东女子学院计算机科学与技术专业）</t>
    <phoneticPr fontId="4" type="noConversion"/>
  </si>
  <si>
    <t>现代物流管理
（高职3+2贯通培养，衔接山东管理学院物流管理专业）</t>
    <phoneticPr fontId="4" type="noConversion"/>
  </si>
  <si>
    <t>市场营销</t>
    <phoneticPr fontId="4" type="noConversion"/>
  </si>
  <si>
    <t>460701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</si>
</sst>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2"/>
      <name val="宋体"/>
      <charset val="134"/>
    </font>
    <font>
      <sz val="26"/>
      <name val="宋体"/>
      <charset val="134"/>
    </font>
    <font>
      <sz val="11"/>
      <name val="等线"/>
      <charset val="134"/>
      <scheme val="minor"/>
    </font>
    <font>
      <sz val="9"/>
      <name val="等线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49" fontId="1" fillId="0" borderId="1" xfId="1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</cellXfs>
  <cellStyles count="3">
    <cellStyle name="常规" xfId="0" builtinId="0"/>
    <cellStyle name="常规 2_2019年分省分专业招生计划一览表（修改稿）" xfId="2" xr:uid="{00000000-0005-0000-0000-000031000000}"/>
    <cellStyle name="常规 3_2019年分省分专业招生计划一览表（修改稿）" xfId="1" xr:uid="{00000000-0005-0000-0000-00002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1"/>
  <sheetViews>
    <sheetView tabSelected="1" topLeftCell="A42" zoomScale="80" zoomScaleNormal="80" workbookViewId="0">
      <selection activeCell="C12" sqref="C12"/>
    </sheetView>
  </sheetViews>
  <sheetFormatPr defaultColWidth="8.625" defaultRowHeight="14.25" x14ac:dyDescent="0.2"/>
  <cols>
    <col min="1" max="1" width="12.125" style="1" customWidth="1"/>
    <col min="2" max="2" width="9.125" style="1" customWidth="1"/>
    <col min="3" max="3" width="67" style="1" customWidth="1"/>
    <col min="4" max="4" width="9.125" style="1" customWidth="1"/>
    <col min="5" max="5" width="9.625" style="1" customWidth="1"/>
    <col min="6" max="6" width="10.375" style="1" customWidth="1"/>
    <col min="7" max="7" width="9.625" style="1" customWidth="1"/>
    <col min="8" max="9" width="9.125" style="1" customWidth="1"/>
    <col min="10" max="21" width="7.5" style="1" customWidth="1"/>
    <col min="22" max="22" width="9.625" style="1" customWidth="1"/>
    <col min="23" max="30" width="9" style="1" customWidth="1"/>
    <col min="31" max="16384" width="8.625" style="1"/>
  </cols>
  <sheetData>
    <row r="1" spans="1:22" ht="60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24.95" customHeight="1" x14ac:dyDescent="0.2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/>
      <c r="G2" s="11"/>
      <c r="H2" s="11" t="s">
        <v>6</v>
      </c>
      <c r="I2" s="11"/>
      <c r="J2" s="11" t="s">
        <v>7</v>
      </c>
      <c r="K2" s="11"/>
      <c r="L2" s="11" t="s">
        <v>8</v>
      </c>
      <c r="M2" s="11"/>
      <c r="N2" s="11" t="s">
        <v>9</v>
      </c>
      <c r="O2" s="11"/>
      <c r="P2" s="11" t="s">
        <v>10</v>
      </c>
      <c r="Q2" s="11"/>
      <c r="R2" s="11" t="s">
        <v>11</v>
      </c>
      <c r="S2" s="11"/>
      <c r="T2" s="11" t="s">
        <v>12</v>
      </c>
      <c r="U2" s="11"/>
      <c r="V2" s="11" t="s">
        <v>13</v>
      </c>
    </row>
    <row r="3" spans="1:22" ht="24.95" customHeight="1" x14ac:dyDescent="0.2">
      <c r="A3" s="11"/>
      <c r="B3" s="11"/>
      <c r="C3" s="11"/>
      <c r="D3" s="11"/>
      <c r="E3" s="2" t="s">
        <v>14</v>
      </c>
      <c r="F3" s="11" t="s">
        <v>15</v>
      </c>
      <c r="G3" s="11"/>
      <c r="H3" s="11" t="s">
        <v>16</v>
      </c>
      <c r="I3" s="11" t="s">
        <v>17</v>
      </c>
      <c r="J3" s="11" t="s">
        <v>18</v>
      </c>
      <c r="K3" s="11" t="s">
        <v>19</v>
      </c>
      <c r="L3" s="11" t="s">
        <v>16</v>
      </c>
      <c r="M3" s="11" t="s">
        <v>17</v>
      </c>
      <c r="N3" s="11" t="s">
        <v>18</v>
      </c>
      <c r="O3" s="11" t="s">
        <v>19</v>
      </c>
      <c r="P3" s="11" t="s">
        <v>18</v>
      </c>
      <c r="Q3" s="11" t="s">
        <v>19</v>
      </c>
      <c r="R3" s="11" t="s">
        <v>18</v>
      </c>
      <c r="S3" s="11" t="s">
        <v>19</v>
      </c>
      <c r="T3" s="11" t="s">
        <v>18</v>
      </c>
      <c r="U3" s="11" t="s">
        <v>19</v>
      </c>
      <c r="V3" s="11"/>
    </row>
    <row r="4" spans="1:22" ht="24.95" customHeight="1" x14ac:dyDescent="0.2">
      <c r="A4" s="11"/>
      <c r="B4" s="11"/>
      <c r="C4" s="11"/>
      <c r="D4" s="11"/>
      <c r="E4" s="2" t="s">
        <v>20</v>
      </c>
      <c r="F4" s="2" t="s">
        <v>21</v>
      </c>
      <c r="G4" s="2" t="s">
        <v>20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42" customHeight="1" x14ac:dyDescent="0.2">
      <c r="A5" s="11" t="s">
        <v>22</v>
      </c>
      <c r="B5" s="3">
        <v>460101</v>
      </c>
      <c r="C5" s="2" t="s">
        <v>23</v>
      </c>
      <c r="D5" s="2">
        <f t="shared" ref="D5:D52" si="0">SUM(E5,G5,H5,I5,J5,K5,L5,M5,N5,O5,P5,Q5,R5,S5,T5,U5)</f>
        <v>80</v>
      </c>
      <c r="E5" s="2">
        <v>40</v>
      </c>
      <c r="F5" s="2" t="s">
        <v>24</v>
      </c>
      <c r="G5" s="2">
        <v>40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>
        <v>6000</v>
      </c>
    </row>
    <row r="6" spans="1:22" ht="42" customHeight="1" x14ac:dyDescent="0.2">
      <c r="A6" s="11"/>
      <c r="B6" s="3">
        <v>460206</v>
      </c>
      <c r="C6" s="2" t="s">
        <v>25</v>
      </c>
      <c r="D6" s="2">
        <f t="shared" si="0"/>
        <v>80</v>
      </c>
      <c r="E6" s="2">
        <v>40</v>
      </c>
      <c r="F6" s="2" t="s">
        <v>26</v>
      </c>
      <c r="G6" s="2">
        <v>40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>
        <v>5700</v>
      </c>
    </row>
    <row r="7" spans="1:22" ht="42" customHeight="1" x14ac:dyDescent="0.2">
      <c r="A7" s="11"/>
      <c r="B7" s="3">
        <v>460301</v>
      </c>
      <c r="C7" s="2" t="s">
        <v>27</v>
      </c>
      <c r="D7" s="2">
        <f t="shared" si="0"/>
        <v>200</v>
      </c>
      <c r="E7" s="2">
        <v>60</v>
      </c>
      <c r="F7" s="2" t="s">
        <v>26</v>
      </c>
      <c r="G7" s="2">
        <v>110</v>
      </c>
      <c r="H7" s="2"/>
      <c r="I7" s="2">
        <v>5</v>
      </c>
      <c r="J7" s="2"/>
      <c r="K7" s="2"/>
      <c r="L7" s="2"/>
      <c r="M7" s="2">
        <v>5</v>
      </c>
      <c r="N7" s="2"/>
      <c r="O7" s="2">
        <v>10</v>
      </c>
      <c r="P7" s="2"/>
      <c r="Q7" s="2">
        <v>5</v>
      </c>
      <c r="R7" s="2"/>
      <c r="S7" s="2">
        <v>5</v>
      </c>
      <c r="T7" s="2"/>
      <c r="U7" s="2"/>
      <c r="V7" s="2">
        <v>6000</v>
      </c>
    </row>
    <row r="8" spans="1:22" ht="42" customHeight="1" x14ac:dyDescent="0.2">
      <c r="A8" s="11"/>
      <c r="B8" s="4">
        <v>460301</v>
      </c>
      <c r="C8" s="9" t="s">
        <v>97</v>
      </c>
      <c r="D8" s="2">
        <f t="shared" si="0"/>
        <v>30</v>
      </c>
      <c r="E8" s="2">
        <v>30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>
        <v>6000</v>
      </c>
    </row>
    <row r="9" spans="1:22" ht="42" customHeight="1" x14ac:dyDescent="0.2">
      <c r="A9" s="11"/>
      <c r="B9" s="2">
        <v>460305</v>
      </c>
      <c r="C9" s="2" t="s">
        <v>28</v>
      </c>
      <c r="D9" s="2">
        <f t="shared" si="0"/>
        <v>80</v>
      </c>
      <c r="E9" s="2">
        <v>40</v>
      </c>
      <c r="F9" s="2" t="s">
        <v>26</v>
      </c>
      <c r="G9" s="2">
        <v>40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>
        <v>5000</v>
      </c>
    </row>
    <row r="10" spans="1:22" ht="42" customHeight="1" x14ac:dyDescent="0.2">
      <c r="A10" s="11"/>
      <c r="B10" s="3">
        <v>460306</v>
      </c>
      <c r="C10" s="2" t="s">
        <v>29</v>
      </c>
      <c r="D10" s="2">
        <f t="shared" si="0"/>
        <v>80</v>
      </c>
      <c r="E10" s="2">
        <v>40</v>
      </c>
      <c r="F10" s="2" t="s">
        <v>30</v>
      </c>
      <c r="G10" s="2">
        <v>40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>
        <v>6000</v>
      </c>
    </row>
    <row r="11" spans="1:22" ht="42" customHeight="1" x14ac:dyDescent="0.2">
      <c r="A11" s="11"/>
      <c r="B11" s="5">
        <v>460310</v>
      </c>
      <c r="C11" s="2" t="s">
        <v>31</v>
      </c>
      <c r="D11" s="2">
        <f t="shared" si="0"/>
        <v>40</v>
      </c>
      <c r="E11" s="2">
        <v>40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>
        <v>5000</v>
      </c>
    </row>
    <row r="12" spans="1:22" ht="42" customHeight="1" x14ac:dyDescent="0.2">
      <c r="A12" s="11"/>
      <c r="B12" s="5">
        <v>460609</v>
      </c>
      <c r="C12" s="9" t="s">
        <v>98</v>
      </c>
      <c r="D12" s="2">
        <f t="shared" si="0"/>
        <v>40</v>
      </c>
      <c r="E12" s="2">
        <v>40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>
        <v>5000</v>
      </c>
    </row>
    <row r="13" spans="1:22" ht="42" customHeight="1" x14ac:dyDescent="0.2">
      <c r="A13" s="11"/>
      <c r="B13" s="2">
        <v>500409</v>
      </c>
      <c r="C13" s="2" t="s">
        <v>32</v>
      </c>
      <c r="D13" s="2">
        <f t="shared" si="0"/>
        <v>60</v>
      </c>
      <c r="E13" s="2">
        <v>40</v>
      </c>
      <c r="F13" s="2"/>
      <c r="G13" s="2"/>
      <c r="H13" s="2"/>
      <c r="I13" s="2"/>
      <c r="J13" s="2"/>
      <c r="K13" s="2">
        <v>5</v>
      </c>
      <c r="L13" s="2"/>
      <c r="M13" s="2">
        <v>5</v>
      </c>
      <c r="N13" s="2"/>
      <c r="O13" s="2"/>
      <c r="P13" s="2"/>
      <c r="Q13" s="2"/>
      <c r="R13" s="2"/>
      <c r="S13" s="2">
        <v>10</v>
      </c>
      <c r="T13" s="2"/>
      <c r="U13" s="2"/>
      <c r="V13" s="2">
        <v>6000</v>
      </c>
    </row>
    <row r="14" spans="1:22" ht="42" customHeight="1" x14ac:dyDescent="0.2">
      <c r="A14" s="11"/>
      <c r="B14" s="5">
        <v>500412</v>
      </c>
      <c r="C14" s="2" t="s">
        <v>33</v>
      </c>
      <c r="D14" s="2">
        <f t="shared" si="0"/>
        <v>40</v>
      </c>
      <c r="E14" s="2">
        <v>30</v>
      </c>
      <c r="F14" s="2" t="s">
        <v>26</v>
      </c>
      <c r="G14" s="2">
        <v>10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>
        <v>5000</v>
      </c>
    </row>
    <row r="15" spans="1:22" ht="42" customHeight="1" x14ac:dyDescent="0.2">
      <c r="A15" s="11" t="s">
        <v>34</v>
      </c>
      <c r="B15" s="3">
        <v>460103</v>
      </c>
      <c r="C15" s="2" t="s">
        <v>35</v>
      </c>
      <c r="D15" s="2">
        <f t="shared" si="0"/>
        <v>100</v>
      </c>
      <c r="E15" s="2">
        <v>40</v>
      </c>
      <c r="F15" s="2" t="s">
        <v>24</v>
      </c>
      <c r="G15" s="2">
        <v>60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>
        <v>5000</v>
      </c>
    </row>
    <row r="16" spans="1:22" ht="42" customHeight="1" x14ac:dyDescent="0.2">
      <c r="A16" s="11"/>
      <c r="B16" s="2">
        <v>460307</v>
      </c>
      <c r="C16" s="2" t="s">
        <v>36</v>
      </c>
      <c r="D16" s="2">
        <f t="shared" si="0"/>
        <v>100</v>
      </c>
      <c r="E16" s="2">
        <v>40</v>
      </c>
      <c r="F16" s="2" t="s">
        <v>26</v>
      </c>
      <c r="G16" s="2">
        <v>60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>
        <v>5000</v>
      </c>
    </row>
    <row r="17" spans="1:22" ht="42" customHeight="1" x14ac:dyDescent="0.2">
      <c r="A17" s="11" t="s">
        <v>37</v>
      </c>
      <c r="B17" s="10" t="s">
        <v>104</v>
      </c>
      <c r="C17" s="2" t="s">
        <v>38</v>
      </c>
      <c r="D17" s="2">
        <f t="shared" si="0"/>
        <v>120</v>
      </c>
      <c r="E17" s="2">
        <v>50</v>
      </c>
      <c r="F17" s="2" t="s">
        <v>39</v>
      </c>
      <c r="G17" s="2">
        <v>70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>
        <v>6000</v>
      </c>
    </row>
    <row r="18" spans="1:22" ht="42" customHeight="1" x14ac:dyDescent="0.2">
      <c r="A18" s="11"/>
      <c r="B18" s="6" t="s">
        <v>40</v>
      </c>
      <c r="C18" s="2" t="s">
        <v>41</v>
      </c>
      <c r="D18" s="2">
        <f t="shared" si="0"/>
        <v>300</v>
      </c>
      <c r="E18" s="2">
        <v>85</v>
      </c>
      <c r="F18" s="2" t="s">
        <v>39</v>
      </c>
      <c r="G18" s="2">
        <v>145</v>
      </c>
      <c r="H18" s="2"/>
      <c r="I18" s="2">
        <v>10</v>
      </c>
      <c r="J18" s="2"/>
      <c r="K18" s="2">
        <v>5</v>
      </c>
      <c r="L18" s="2"/>
      <c r="M18" s="2"/>
      <c r="N18" s="2">
        <v>10</v>
      </c>
      <c r="O18" s="2">
        <v>10</v>
      </c>
      <c r="P18" s="2"/>
      <c r="Q18" s="2">
        <v>5</v>
      </c>
      <c r="R18" s="2">
        <v>10</v>
      </c>
      <c r="S18" s="2">
        <v>10</v>
      </c>
      <c r="T18" s="2">
        <v>5</v>
      </c>
      <c r="U18" s="2">
        <v>5</v>
      </c>
      <c r="V18" s="2">
        <v>5000</v>
      </c>
    </row>
    <row r="19" spans="1:22" ht="42" customHeight="1" x14ac:dyDescent="0.2">
      <c r="A19" s="11"/>
      <c r="B19" s="7">
        <v>460704</v>
      </c>
      <c r="C19" s="2" t="s">
        <v>42</v>
      </c>
      <c r="D19" s="2">
        <f t="shared" si="0"/>
        <v>80</v>
      </c>
      <c r="E19" s="2">
        <v>30</v>
      </c>
      <c r="F19" s="2" t="s">
        <v>39</v>
      </c>
      <c r="G19" s="2">
        <v>35</v>
      </c>
      <c r="H19" s="2"/>
      <c r="I19" s="2"/>
      <c r="J19" s="2">
        <v>5</v>
      </c>
      <c r="K19" s="2">
        <v>5</v>
      </c>
      <c r="L19" s="2"/>
      <c r="M19" s="2"/>
      <c r="N19" s="2"/>
      <c r="O19" s="2">
        <v>5</v>
      </c>
      <c r="P19" s="2"/>
      <c r="Q19" s="2"/>
      <c r="R19" s="2"/>
      <c r="S19" s="2"/>
      <c r="T19" s="2"/>
      <c r="U19" s="2"/>
      <c r="V19" s="2">
        <v>5000</v>
      </c>
    </row>
    <row r="20" spans="1:22" ht="42" customHeight="1" x14ac:dyDescent="0.2">
      <c r="A20" s="11"/>
      <c r="B20" s="6" t="s">
        <v>43</v>
      </c>
      <c r="C20" s="2" t="s">
        <v>44</v>
      </c>
      <c r="D20" s="2">
        <f t="shared" si="0"/>
        <v>40</v>
      </c>
      <c r="E20" s="2">
        <v>30</v>
      </c>
      <c r="F20" s="2" t="s">
        <v>39</v>
      </c>
      <c r="G20" s="2">
        <v>10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>
        <v>5000</v>
      </c>
    </row>
    <row r="21" spans="1:22" ht="42" customHeight="1" x14ac:dyDescent="0.2">
      <c r="A21" s="11" t="s">
        <v>45</v>
      </c>
      <c r="B21" s="3">
        <v>510101</v>
      </c>
      <c r="C21" s="2" t="s">
        <v>46</v>
      </c>
      <c r="D21" s="2">
        <f t="shared" si="0"/>
        <v>80</v>
      </c>
      <c r="E21" s="2">
        <v>60</v>
      </c>
      <c r="F21" s="2" t="s">
        <v>47</v>
      </c>
      <c r="G21" s="2">
        <v>20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>
        <v>5700</v>
      </c>
    </row>
    <row r="22" spans="1:22" ht="42" customHeight="1" x14ac:dyDescent="0.2">
      <c r="A22" s="11"/>
      <c r="B22" s="2">
        <v>510103</v>
      </c>
      <c r="C22" s="2" t="s">
        <v>48</v>
      </c>
      <c r="D22" s="2">
        <f t="shared" si="0"/>
        <v>80</v>
      </c>
      <c r="E22" s="2">
        <v>60</v>
      </c>
      <c r="F22" s="2" t="s">
        <v>47</v>
      </c>
      <c r="G22" s="2">
        <v>20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>
        <v>5700</v>
      </c>
    </row>
    <row r="23" spans="1:22" ht="42" customHeight="1" x14ac:dyDescent="0.2">
      <c r="A23" s="11"/>
      <c r="B23" s="2">
        <v>510103</v>
      </c>
      <c r="C23" s="9" t="s">
        <v>99</v>
      </c>
      <c r="D23" s="2">
        <f t="shared" si="0"/>
        <v>40</v>
      </c>
      <c r="E23" s="2">
        <v>40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>
        <v>5700</v>
      </c>
    </row>
    <row r="24" spans="1:22" ht="42" customHeight="1" x14ac:dyDescent="0.2">
      <c r="A24" s="11"/>
      <c r="B24" s="2">
        <v>510108</v>
      </c>
      <c r="C24" s="2" t="s">
        <v>49</v>
      </c>
      <c r="D24" s="2">
        <f t="shared" si="0"/>
        <v>120</v>
      </c>
      <c r="E24" s="2">
        <v>70</v>
      </c>
      <c r="F24" s="2" t="s">
        <v>47</v>
      </c>
      <c r="G24" s="2">
        <v>50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>
        <v>5700</v>
      </c>
    </row>
    <row r="25" spans="1:22" ht="42" customHeight="1" x14ac:dyDescent="0.2">
      <c r="A25" s="11"/>
      <c r="B25" s="2">
        <v>510401</v>
      </c>
      <c r="C25" s="2" t="s">
        <v>50</v>
      </c>
      <c r="D25" s="2">
        <f t="shared" si="0"/>
        <v>120</v>
      </c>
      <c r="E25" s="2">
        <v>65</v>
      </c>
      <c r="F25" s="2" t="s">
        <v>47</v>
      </c>
      <c r="G25" s="2">
        <v>55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>
        <v>5000</v>
      </c>
    </row>
    <row r="26" spans="1:22" ht="42" customHeight="1" x14ac:dyDescent="0.2">
      <c r="A26" s="11" t="s">
        <v>51</v>
      </c>
      <c r="B26" s="2">
        <v>510202</v>
      </c>
      <c r="C26" s="2" t="s">
        <v>52</v>
      </c>
      <c r="D26" s="2">
        <f t="shared" si="0"/>
        <v>80</v>
      </c>
      <c r="E26" s="2">
        <v>20</v>
      </c>
      <c r="F26" s="2" t="s">
        <v>53</v>
      </c>
      <c r="G26" s="2">
        <v>60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>
        <v>5700</v>
      </c>
    </row>
    <row r="27" spans="1:22" ht="42" customHeight="1" x14ac:dyDescent="0.2">
      <c r="A27" s="11"/>
      <c r="B27" s="2">
        <v>510203</v>
      </c>
      <c r="C27" s="2" t="s">
        <v>54</v>
      </c>
      <c r="D27" s="2">
        <f t="shared" si="0"/>
        <v>80</v>
      </c>
      <c r="E27" s="2">
        <v>80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>
        <v>5700</v>
      </c>
    </row>
    <row r="28" spans="1:22" ht="42" customHeight="1" x14ac:dyDescent="0.2">
      <c r="A28" s="11"/>
      <c r="B28" s="2">
        <v>510205</v>
      </c>
      <c r="C28" s="2" t="s">
        <v>55</v>
      </c>
      <c r="D28" s="2">
        <f t="shared" si="0"/>
        <v>40</v>
      </c>
      <c r="E28" s="2">
        <v>40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>
        <v>5000</v>
      </c>
    </row>
    <row r="29" spans="1:22" ht="42" customHeight="1" x14ac:dyDescent="0.2">
      <c r="A29" s="11"/>
      <c r="B29" s="7">
        <v>510205</v>
      </c>
      <c r="C29" s="9" t="s">
        <v>100</v>
      </c>
      <c r="D29" s="2">
        <f t="shared" si="0"/>
        <v>80</v>
      </c>
      <c r="E29" s="2">
        <v>80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>
        <v>5000</v>
      </c>
    </row>
    <row r="30" spans="1:22" ht="42" customHeight="1" x14ac:dyDescent="0.2">
      <c r="A30" s="11"/>
      <c r="B30" s="2" t="s">
        <v>56</v>
      </c>
      <c r="C30" s="2" t="s">
        <v>57</v>
      </c>
      <c r="D30" s="2">
        <f t="shared" si="0"/>
        <v>80</v>
      </c>
      <c r="E30" s="2">
        <v>80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>
        <v>10000</v>
      </c>
    </row>
    <row r="31" spans="1:22" ht="42" customHeight="1" x14ac:dyDescent="0.2">
      <c r="A31" s="11"/>
      <c r="B31" s="2">
        <v>510206</v>
      </c>
      <c r="C31" s="2" t="s">
        <v>58</v>
      </c>
      <c r="D31" s="2">
        <f t="shared" si="0"/>
        <v>80</v>
      </c>
      <c r="E31" s="2">
        <v>20</v>
      </c>
      <c r="F31" s="2" t="s">
        <v>53</v>
      </c>
      <c r="G31" s="2">
        <v>60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>
        <v>5700</v>
      </c>
    </row>
    <row r="32" spans="1:22" ht="42" customHeight="1" x14ac:dyDescent="0.2">
      <c r="A32" s="11"/>
      <c r="B32" s="2">
        <v>510206</v>
      </c>
      <c r="C32" s="9" t="s">
        <v>101</v>
      </c>
      <c r="D32" s="2">
        <f t="shared" si="0"/>
        <v>40</v>
      </c>
      <c r="E32" s="2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>
        <v>5700</v>
      </c>
    </row>
    <row r="33" spans="1:22" ht="42" customHeight="1" x14ac:dyDescent="0.2">
      <c r="A33" s="11"/>
      <c r="B33" s="2">
        <v>510208</v>
      </c>
      <c r="C33" s="2" t="s">
        <v>59</v>
      </c>
      <c r="D33" s="2">
        <f t="shared" si="0"/>
        <v>80</v>
      </c>
      <c r="E33" s="2">
        <v>25</v>
      </c>
      <c r="F33" s="2" t="s">
        <v>60</v>
      </c>
      <c r="G33" s="2">
        <v>55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>
        <v>5000</v>
      </c>
    </row>
    <row r="34" spans="1:22" ht="42" customHeight="1" x14ac:dyDescent="0.2">
      <c r="A34" s="11"/>
      <c r="B34" s="2">
        <v>510209</v>
      </c>
      <c r="C34" s="2" t="s">
        <v>61</v>
      </c>
      <c r="D34" s="2">
        <f t="shared" si="0"/>
        <v>80</v>
      </c>
      <c r="E34" s="2">
        <v>80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>
        <v>5000</v>
      </c>
    </row>
    <row r="35" spans="1:22" ht="42" customHeight="1" x14ac:dyDescent="0.2">
      <c r="A35" s="11" t="s">
        <v>62</v>
      </c>
      <c r="B35" s="3">
        <v>530201</v>
      </c>
      <c r="C35" s="2" t="s">
        <v>63</v>
      </c>
      <c r="D35" s="2">
        <f t="shared" si="0"/>
        <v>40</v>
      </c>
      <c r="E35" s="2">
        <v>20</v>
      </c>
      <c r="F35" s="2" t="s">
        <v>64</v>
      </c>
      <c r="G35" s="2">
        <v>15</v>
      </c>
      <c r="H35" s="2"/>
      <c r="I35" s="2"/>
      <c r="J35" s="2"/>
      <c r="K35" s="2"/>
      <c r="L35" s="2"/>
      <c r="M35" s="2"/>
      <c r="N35" s="2">
        <v>5</v>
      </c>
      <c r="O35" s="2"/>
      <c r="P35" s="2"/>
      <c r="Q35" s="2"/>
      <c r="R35" s="2"/>
      <c r="S35" s="2"/>
      <c r="T35" s="2"/>
      <c r="U35" s="2"/>
      <c r="V35" s="2">
        <v>5500</v>
      </c>
    </row>
    <row r="36" spans="1:22" ht="42" customHeight="1" x14ac:dyDescent="0.2">
      <c r="A36" s="11"/>
      <c r="B36" s="3">
        <v>530301</v>
      </c>
      <c r="C36" s="2" t="s">
        <v>65</v>
      </c>
      <c r="D36" s="2">
        <f t="shared" si="0"/>
        <v>40</v>
      </c>
      <c r="E36" s="2">
        <v>15</v>
      </c>
      <c r="F36" s="2"/>
      <c r="G36" s="2"/>
      <c r="H36" s="2">
        <v>5</v>
      </c>
      <c r="I36" s="2"/>
      <c r="J36" s="2"/>
      <c r="K36" s="2"/>
      <c r="L36" s="2"/>
      <c r="M36" s="2"/>
      <c r="N36" s="2">
        <v>5</v>
      </c>
      <c r="O36" s="2"/>
      <c r="P36" s="2"/>
      <c r="Q36" s="2"/>
      <c r="R36" s="2">
        <v>5</v>
      </c>
      <c r="S36" s="2"/>
      <c r="T36" s="2">
        <v>5</v>
      </c>
      <c r="U36" s="2">
        <v>5</v>
      </c>
      <c r="V36" s="2">
        <v>5200</v>
      </c>
    </row>
    <row r="37" spans="1:22" ht="42" customHeight="1" x14ac:dyDescent="0.2">
      <c r="A37" s="11"/>
      <c r="B37" s="3">
        <v>530302</v>
      </c>
      <c r="C37" s="2" t="s">
        <v>66</v>
      </c>
      <c r="D37" s="2">
        <f t="shared" si="0"/>
        <v>80</v>
      </c>
      <c r="E37" s="2">
        <v>30</v>
      </c>
      <c r="F37" s="2" t="s">
        <v>64</v>
      </c>
      <c r="G37" s="2">
        <v>20</v>
      </c>
      <c r="H37" s="2"/>
      <c r="I37" s="2"/>
      <c r="J37" s="2">
        <v>10</v>
      </c>
      <c r="K37" s="2"/>
      <c r="L37" s="2"/>
      <c r="M37" s="2"/>
      <c r="N37" s="2">
        <v>10</v>
      </c>
      <c r="O37" s="2"/>
      <c r="P37" s="2">
        <v>5</v>
      </c>
      <c r="Q37" s="2"/>
      <c r="R37" s="2">
        <v>5</v>
      </c>
      <c r="S37" s="2"/>
      <c r="T37" s="2"/>
      <c r="U37" s="2"/>
      <c r="V37" s="2">
        <v>5500</v>
      </c>
    </row>
    <row r="38" spans="1:22" ht="42" customHeight="1" x14ac:dyDescent="0.2">
      <c r="A38" s="11"/>
      <c r="B38" s="2" t="s">
        <v>67</v>
      </c>
      <c r="C38" s="2" t="s">
        <v>68</v>
      </c>
      <c r="D38" s="2">
        <f t="shared" si="0"/>
        <v>80</v>
      </c>
      <c r="E38" s="2">
        <v>80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>
        <v>10000</v>
      </c>
    </row>
    <row r="39" spans="1:22" ht="42" customHeight="1" x14ac:dyDescent="0.2">
      <c r="A39" s="11"/>
      <c r="B39" s="3">
        <v>530704</v>
      </c>
      <c r="C39" s="2" t="s">
        <v>69</v>
      </c>
      <c r="D39" s="2">
        <f t="shared" si="0"/>
        <v>40</v>
      </c>
      <c r="E39" s="2">
        <v>20</v>
      </c>
      <c r="F39" s="2" t="s">
        <v>70</v>
      </c>
      <c r="G39" s="2">
        <v>20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>
        <v>4800</v>
      </c>
    </row>
    <row r="40" spans="1:22" ht="42" customHeight="1" x14ac:dyDescent="0.2">
      <c r="A40" s="11"/>
      <c r="B40" s="3">
        <v>530802</v>
      </c>
      <c r="C40" s="2" t="s">
        <v>71</v>
      </c>
      <c r="D40" s="2">
        <f t="shared" si="0"/>
        <v>40</v>
      </c>
      <c r="E40" s="2">
        <v>35</v>
      </c>
      <c r="F40" s="2" t="s">
        <v>72</v>
      </c>
      <c r="G40" s="2">
        <v>5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>
        <v>5500</v>
      </c>
    </row>
    <row r="41" spans="1:22" ht="42" customHeight="1" x14ac:dyDescent="0.2">
      <c r="A41" s="11"/>
      <c r="B41" s="3">
        <v>530802</v>
      </c>
      <c r="C41" s="9" t="s">
        <v>102</v>
      </c>
      <c r="D41" s="2">
        <f t="shared" si="0"/>
        <v>30</v>
      </c>
      <c r="E41" s="2">
        <v>30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>
        <v>5500</v>
      </c>
    </row>
    <row r="42" spans="1:22" ht="42" customHeight="1" x14ac:dyDescent="0.2">
      <c r="A42" s="11"/>
      <c r="B42" s="3">
        <v>530810</v>
      </c>
      <c r="C42" s="2" t="s">
        <v>73</v>
      </c>
      <c r="D42" s="2">
        <f t="shared" si="0"/>
        <v>40</v>
      </c>
      <c r="E42" s="2">
        <v>40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>
        <v>5500</v>
      </c>
    </row>
    <row r="43" spans="1:22" ht="42" customHeight="1" x14ac:dyDescent="0.2">
      <c r="A43" s="11"/>
      <c r="B43" s="2">
        <v>530604</v>
      </c>
      <c r="C43" s="2" t="s">
        <v>74</v>
      </c>
      <c r="D43" s="2">
        <f t="shared" si="0"/>
        <v>40</v>
      </c>
      <c r="E43" s="2">
        <v>15</v>
      </c>
      <c r="F43" s="2"/>
      <c r="G43" s="2"/>
      <c r="H43" s="2"/>
      <c r="I43" s="2"/>
      <c r="J43" s="2">
        <v>5</v>
      </c>
      <c r="K43" s="2"/>
      <c r="L43" s="2">
        <v>5</v>
      </c>
      <c r="M43" s="2"/>
      <c r="N43" s="2">
        <v>5</v>
      </c>
      <c r="O43" s="2"/>
      <c r="P43" s="2">
        <v>5</v>
      </c>
      <c r="Q43" s="2"/>
      <c r="R43" s="2">
        <v>5</v>
      </c>
      <c r="S43" s="2"/>
      <c r="T43" s="2"/>
      <c r="U43" s="2"/>
      <c r="V43" s="2">
        <v>4800</v>
      </c>
    </row>
    <row r="44" spans="1:22" ht="42" customHeight="1" x14ac:dyDescent="0.2">
      <c r="A44" s="11"/>
      <c r="B44" s="3">
        <v>530605</v>
      </c>
      <c r="C44" s="2" t="s">
        <v>75</v>
      </c>
      <c r="D44" s="2">
        <f t="shared" si="0"/>
        <v>40</v>
      </c>
      <c r="E44" s="2">
        <v>25</v>
      </c>
      <c r="F44" s="2"/>
      <c r="G44" s="2"/>
      <c r="H44" s="2"/>
      <c r="I44" s="2"/>
      <c r="J44" s="2">
        <v>5</v>
      </c>
      <c r="K44" s="2"/>
      <c r="L44" s="2"/>
      <c r="M44" s="2"/>
      <c r="N44" s="2">
        <v>5</v>
      </c>
      <c r="O44" s="2"/>
      <c r="P44" s="2"/>
      <c r="Q44" s="2"/>
      <c r="R44" s="2">
        <v>5</v>
      </c>
      <c r="S44" s="2"/>
      <c r="T44" s="2"/>
      <c r="U44" s="2"/>
      <c r="V44" s="2">
        <v>4800</v>
      </c>
    </row>
    <row r="45" spans="1:22" ht="42" customHeight="1" x14ac:dyDescent="0.2">
      <c r="A45" s="11" t="s">
        <v>76</v>
      </c>
      <c r="B45" s="3">
        <v>540101</v>
      </c>
      <c r="C45" s="2" t="s">
        <v>77</v>
      </c>
      <c r="D45" s="2">
        <f t="shared" si="0"/>
        <v>80</v>
      </c>
      <c r="E45" s="2">
        <v>50</v>
      </c>
      <c r="F45" s="2" t="s">
        <v>77</v>
      </c>
      <c r="G45" s="2">
        <v>10</v>
      </c>
      <c r="H45" s="2">
        <v>5</v>
      </c>
      <c r="I45" s="2"/>
      <c r="J45" s="2"/>
      <c r="K45" s="2"/>
      <c r="L45" s="2">
        <v>5</v>
      </c>
      <c r="M45" s="2"/>
      <c r="N45" s="2">
        <v>5</v>
      </c>
      <c r="O45" s="2"/>
      <c r="P45" s="2"/>
      <c r="Q45" s="2"/>
      <c r="R45" s="2">
        <v>5</v>
      </c>
      <c r="S45" s="2"/>
      <c r="T45" s="2"/>
      <c r="U45" s="2"/>
      <c r="V45" s="2">
        <v>5500</v>
      </c>
    </row>
    <row r="46" spans="1:22" ht="42" customHeight="1" x14ac:dyDescent="0.2">
      <c r="A46" s="11"/>
      <c r="B46" s="2">
        <v>540106</v>
      </c>
      <c r="C46" s="2" t="s">
        <v>78</v>
      </c>
      <c r="D46" s="2">
        <f t="shared" si="0"/>
        <v>80</v>
      </c>
      <c r="E46" s="2">
        <v>50</v>
      </c>
      <c r="F46" s="2" t="s">
        <v>79</v>
      </c>
      <c r="G46" s="2">
        <v>20</v>
      </c>
      <c r="H46" s="2">
        <v>5</v>
      </c>
      <c r="I46" s="2"/>
      <c r="J46" s="2"/>
      <c r="K46" s="2"/>
      <c r="L46" s="2"/>
      <c r="M46" s="2"/>
      <c r="N46" s="2">
        <v>5</v>
      </c>
      <c r="O46" s="2"/>
      <c r="P46" s="2"/>
      <c r="Q46" s="2"/>
      <c r="R46" s="2"/>
      <c r="S46" s="2"/>
      <c r="T46" s="2"/>
      <c r="U46" s="2"/>
      <c r="V46" s="2">
        <v>4800</v>
      </c>
    </row>
    <row r="47" spans="1:22" ht="42" customHeight="1" x14ac:dyDescent="0.2">
      <c r="A47" s="11"/>
      <c r="B47" s="2">
        <v>540112</v>
      </c>
      <c r="C47" s="2" t="s">
        <v>80</v>
      </c>
      <c r="D47" s="2">
        <f t="shared" si="0"/>
        <v>40</v>
      </c>
      <c r="E47" s="2">
        <v>35</v>
      </c>
      <c r="F47" s="2"/>
      <c r="G47" s="2"/>
      <c r="H47" s="2"/>
      <c r="I47" s="2"/>
      <c r="J47" s="2"/>
      <c r="K47" s="2"/>
      <c r="L47" s="2"/>
      <c r="M47" s="2"/>
      <c r="N47" s="2">
        <v>5</v>
      </c>
      <c r="O47" s="2"/>
      <c r="P47" s="2"/>
      <c r="Q47" s="2"/>
      <c r="R47" s="2"/>
      <c r="S47" s="2"/>
      <c r="T47" s="2"/>
      <c r="U47" s="2"/>
      <c r="V47" s="2">
        <v>4800</v>
      </c>
    </row>
    <row r="48" spans="1:22" ht="42" customHeight="1" x14ac:dyDescent="0.2">
      <c r="A48" s="11" t="s">
        <v>81</v>
      </c>
      <c r="B48" s="3" t="s">
        <v>82</v>
      </c>
      <c r="C48" s="2" t="s">
        <v>83</v>
      </c>
      <c r="D48" s="2">
        <f t="shared" si="0"/>
        <v>40</v>
      </c>
      <c r="E48" s="2">
        <v>20</v>
      </c>
      <c r="F48" s="2" t="s">
        <v>84</v>
      </c>
      <c r="G48" s="2">
        <v>20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>
        <v>4800</v>
      </c>
    </row>
    <row r="49" spans="1:22" ht="42" customHeight="1" x14ac:dyDescent="0.2">
      <c r="A49" s="11"/>
      <c r="B49" s="2" t="s">
        <v>85</v>
      </c>
      <c r="C49" s="2" t="s">
        <v>86</v>
      </c>
      <c r="D49" s="2">
        <f t="shared" si="0"/>
        <v>80</v>
      </c>
      <c r="E49" s="2">
        <v>80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>
        <v>10000</v>
      </c>
    </row>
    <row r="50" spans="1:22" ht="42" customHeight="1" x14ac:dyDescent="0.2">
      <c r="A50" s="11"/>
      <c r="B50" s="2">
        <v>520802</v>
      </c>
      <c r="C50" s="2" t="s">
        <v>87</v>
      </c>
      <c r="D50" s="2">
        <f t="shared" si="0"/>
        <v>40</v>
      </c>
      <c r="E50" s="2">
        <v>20</v>
      </c>
      <c r="F50" s="2" t="s">
        <v>84</v>
      </c>
      <c r="G50" s="2">
        <v>20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>
        <v>4800</v>
      </c>
    </row>
    <row r="51" spans="1:22" ht="42" customHeight="1" x14ac:dyDescent="0.2">
      <c r="A51" s="11"/>
      <c r="B51" s="9">
        <v>570101</v>
      </c>
      <c r="C51" s="2" t="s">
        <v>88</v>
      </c>
      <c r="D51" s="2">
        <f t="shared" si="0"/>
        <v>40</v>
      </c>
      <c r="E51" s="2">
        <v>20</v>
      </c>
      <c r="F51" s="2" t="s">
        <v>84</v>
      </c>
      <c r="G51" s="2">
        <v>20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>
        <v>4800</v>
      </c>
    </row>
    <row r="52" spans="1:22" ht="42" customHeight="1" x14ac:dyDescent="0.2">
      <c r="A52" s="11" t="s">
        <v>89</v>
      </c>
      <c r="B52" s="3">
        <v>550101</v>
      </c>
      <c r="C52" s="2" t="s">
        <v>90</v>
      </c>
      <c r="D52" s="2">
        <f t="shared" si="0"/>
        <v>40</v>
      </c>
      <c r="E52" s="2">
        <v>40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>
        <v>8000</v>
      </c>
    </row>
    <row r="53" spans="1:22" ht="42" customHeight="1" x14ac:dyDescent="0.2">
      <c r="A53" s="11"/>
      <c r="B53" s="2">
        <v>550103</v>
      </c>
      <c r="C53" s="2" t="s">
        <v>91</v>
      </c>
      <c r="D53" s="2">
        <v>80</v>
      </c>
      <c r="E53" s="2">
        <v>80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>
        <v>7000</v>
      </c>
    </row>
    <row r="54" spans="1:22" ht="42" customHeight="1" x14ac:dyDescent="0.2">
      <c r="A54" s="11"/>
      <c r="B54" s="2">
        <v>550106</v>
      </c>
      <c r="C54" s="2" t="s">
        <v>92</v>
      </c>
      <c r="D54" s="2">
        <v>80</v>
      </c>
      <c r="E54" s="2">
        <v>80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>
        <v>8000</v>
      </c>
    </row>
    <row r="55" spans="1:22" ht="42" customHeight="1" x14ac:dyDescent="0.2">
      <c r="A55" s="11"/>
      <c r="B55" s="2">
        <v>550401</v>
      </c>
      <c r="C55" s="2" t="s">
        <v>93</v>
      </c>
      <c r="D55" s="2">
        <f>SUM(E55,G55,H55,I55,J55,K55,L55,M55,N55,O55,P55,Q55,R55,S55,T55,U55)</f>
        <v>40</v>
      </c>
      <c r="E55" s="2">
        <v>40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>
        <v>4800</v>
      </c>
    </row>
    <row r="56" spans="1:22" ht="42" customHeight="1" x14ac:dyDescent="0.2">
      <c r="A56" s="11" t="s">
        <v>94</v>
      </c>
      <c r="B56" s="3">
        <v>460103</v>
      </c>
      <c r="C56" s="2" t="s">
        <v>35</v>
      </c>
      <c r="D56" s="2">
        <f>SUM(E56,G56,H56,I56,J56,K56,L56,M56,N56,O56,P56,Q56,R56,S56,T56,U56)</f>
        <v>10</v>
      </c>
      <c r="E56" s="2">
        <v>5</v>
      </c>
      <c r="F56" s="2" t="s">
        <v>24</v>
      </c>
      <c r="G56" s="2">
        <v>5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>
        <v>5000</v>
      </c>
    </row>
    <row r="57" spans="1:22" ht="42" customHeight="1" x14ac:dyDescent="0.2">
      <c r="A57" s="11"/>
      <c r="B57" s="7">
        <v>510101</v>
      </c>
      <c r="C57" s="2" t="s">
        <v>46</v>
      </c>
      <c r="D57" s="2">
        <f>SUM(E57,G57,H57,I57,J57,K57,L57,M57,N57,O57,P57,Q57,R57,S57,T57,U57)</f>
        <v>10</v>
      </c>
      <c r="E57" s="2">
        <v>5</v>
      </c>
      <c r="F57" s="2" t="s">
        <v>47</v>
      </c>
      <c r="G57" s="2">
        <v>5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>
        <v>5700</v>
      </c>
    </row>
    <row r="58" spans="1:22" ht="42" customHeight="1" x14ac:dyDescent="0.2">
      <c r="A58" s="11"/>
      <c r="B58" s="2">
        <v>510202</v>
      </c>
      <c r="C58" s="2" t="s">
        <v>52</v>
      </c>
      <c r="D58" s="2">
        <f>SUM(E58,G58,H58,I58,J58,K58,L58,M58,N58,O58,P58,Q58,R58,S58,T58,U58)</f>
        <v>10</v>
      </c>
      <c r="E58" s="2">
        <v>5</v>
      </c>
      <c r="F58" s="2" t="s">
        <v>53</v>
      </c>
      <c r="G58" s="2">
        <v>5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>
        <v>5700</v>
      </c>
    </row>
    <row r="59" spans="1:22" ht="42" customHeight="1" x14ac:dyDescent="0.2">
      <c r="A59" s="11"/>
      <c r="B59" s="3">
        <v>530605</v>
      </c>
      <c r="C59" s="9" t="s">
        <v>103</v>
      </c>
      <c r="D59" s="2">
        <f>SUM(E59,G59,H59,I59,J59,K59,L59,M59,N59,O59,P59,Q59,R59,S59,T59,U59)</f>
        <v>10</v>
      </c>
      <c r="E59" s="2">
        <v>5</v>
      </c>
      <c r="F59" s="9" t="s">
        <v>103</v>
      </c>
      <c r="G59" s="2">
        <v>5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>
        <v>4800</v>
      </c>
    </row>
    <row r="60" spans="1:22" ht="42" customHeight="1" x14ac:dyDescent="0.2">
      <c r="A60" s="11" t="s">
        <v>95</v>
      </c>
      <c r="B60" s="11"/>
      <c r="C60" s="11"/>
      <c r="D60" s="2">
        <f>IF(SUM(D5:D59)=SUM(E60,G60,H60,I60,J60,K60,L60,M60,N60,O60,P60,Q60,R60,S60,T60,U60),SUM(D5:D59),"ERROR")</f>
        <v>3700</v>
      </c>
      <c r="E60" s="2">
        <f>SUM(E5:E59)</f>
        <v>2280</v>
      </c>
      <c r="F60" s="2"/>
      <c r="G60" s="2">
        <f t="shared" ref="G60:U60" si="1">SUM(G5:G59)</f>
        <v>1150</v>
      </c>
      <c r="H60" s="2">
        <f t="shared" si="1"/>
        <v>15</v>
      </c>
      <c r="I60" s="2">
        <f t="shared" si="1"/>
        <v>15</v>
      </c>
      <c r="J60" s="2">
        <f t="shared" si="1"/>
        <v>25</v>
      </c>
      <c r="K60" s="2">
        <f t="shared" si="1"/>
        <v>15</v>
      </c>
      <c r="L60" s="2">
        <f t="shared" si="1"/>
        <v>10</v>
      </c>
      <c r="M60" s="2">
        <f t="shared" si="1"/>
        <v>10</v>
      </c>
      <c r="N60" s="2">
        <f t="shared" si="1"/>
        <v>55</v>
      </c>
      <c r="O60" s="2">
        <f t="shared" si="1"/>
        <v>25</v>
      </c>
      <c r="P60" s="2">
        <f t="shared" si="1"/>
        <v>10</v>
      </c>
      <c r="Q60" s="2">
        <f t="shared" si="1"/>
        <v>10</v>
      </c>
      <c r="R60" s="2">
        <f t="shared" si="1"/>
        <v>35</v>
      </c>
      <c r="S60" s="2">
        <f t="shared" si="1"/>
        <v>25</v>
      </c>
      <c r="T60" s="2">
        <f t="shared" si="1"/>
        <v>10</v>
      </c>
      <c r="U60" s="2">
        <f t="shared" si="1"/>
        <v>10</v>
      </c>
      <c r="V60" s="2"/>
    </row>
    <row r="61" spans="1:22" ht="42" customHeight="1" x14ac:dyDescent="0.2">
      <c r="A61" s="8" t="s">
        <v>96</v>
      </c>
    </row>
  </sheetData>
  <sheetProtection formatCells="0" formatColumns="0" formatRows="0"/>
  <mergeCells count="40">
    <mergeCell ref="A1:V1"/>
    <mergeCell ref="E2:G2"/>
    <mergeCell ref="H2:I2"/>
    <mergeCell ref="J2:K2"/>
    <mergeCell ref="L2:M2"/>
    <mergeCell ref="N2:O2"/>
    <mergeCell ref="P2:Q2"/>
    <mergeCell ref="R2:S2"/>
    <mergeCell ref="T2:U2"/>
    <mergeCell ref="F3:G3"/>
    <mergeCell ref="A60:C60"/>
    <mergeCell ref="A2:A4"/>
    <mergeCell ref="A5:A14"/>
    <mergeCell ref="A15:A16"/>
    <mergeCell ref="A17:A20"/>
    <mergeCell ref="A21:A25"/>
    <mergeCell ref="A26:A34"/>
    <mergeCell ref="A35:A44"/>
    <mergeCell ref="A45:A47"/>
    <mergeCell ref="A48:A51"/>
    <mergeCell ref="A52:A55"/>
    <mergeCell ref="A56:A59"/>
    <mergeCell ref="B2:B4"/>
    <mergeCell ref="C2:C4"/>
    <mergeCell ref="D2:D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2:V4"/>
  </mergeCells>
  <phoneticPr fontId="4" type="noConversion"/>
  <printOptions horizontalCentered="1"/>
  <pageMargins left="0" right="0" top="0.19236111111111101" bottom="0.389583333333333" header="0.23958333333333301" footer="0.16111111111111101"/>
  <pageSetup paperSize="9" scale="57" fitToHeight="0" orientation="landscape" r:id="rId1"/>
  <headerFooter scaleWithDoc="0"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2024年招生计划</vt:lpstr>
      <vt:lpstr>'2024年招生计划'!Print_Titles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耀 赵</dc:creator>
  <cp:lastModifiedBy>耀 赵</cp:lastModifiedBy>
  <cp:lastPrinted>2024-06-17T03:39:58Z</cp:lastPrinted>
  <dcterms:created xsi:type="dcterms:W3CDTF">2024-06-04T01:50:00Z</dcterms:created>
  <dcterms:modified xsi:type="dcterms:W3CDTF">2024-06-18T07:15:27Z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C0691F2C1A924A56B02194EFE9E138EC</vt:lpwstr>
  </property>
  <property fmtid="{D5CDD505-2E9C-101B-9397-08002B2CF9AE}" pid="3" name="KSOProductBuildVer">
    <vt:lpwstr>2052-11.8.6.11825</vt:lpwstr>
  </property>
</Properties>
</file>